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280" windowHeight="7215" activeTab="1"/>
  </bookViews>
  <sheets>
    <sheet name="附件1" sheetId="12" r:id="rId1"/>
    <sheet name="附件2" sheetId="10" r:id="rId2"/>
  </sheets>
  <definedNames>
    <definedName name="_xlnm.Print_Titles" localSheetId="0">附件1!$4:$5</definedName>
    <definedName name="_xlnm.Print_Titles" localSheetId="1">附件2!$4:$6</definedName>
  </definedNames>
  <calcPr calcId="124519"/>
</workbook>
</file>

<file path=xl/calcChain.xml><?xml version="1.0" encoding="utf-8"?>
<calcChain xmlns="http://schemas.openxmlformats.org/spreadsheetml/2006/main">
  <c r="G20" i="12"/>
  <c r="I20"/>
  <c r="K20"/>
  <c r="M20"/>
  <c r="O20"/>
  <c r="R20"/>
  <c r="U20"/>
  <c r="E20"/>
  <c r="I14"/>
  <c r="I15"/>
  <c r="I16"/>
  <c r="I17"/>
  <c r="I18"/>
  <c r="I19"/>
  <c r="I13"/>
  <c r="E14"/>
  <c r="E15"/>
  <c r="E16"/>
  <c r="E17"/>
  <c r="E18"/>
  <c r="E19"/>
  <c r="E13"/>
  <c r="U19"/>
  <c r="O19"/>
  <c r="U18"/>
  <c r="O18"/>
  <c r="U17"/>
  <c r="O17"/>
  <c r="U16"/>
  <c r="O16"/>
  <c r="U15"/>
  <c r="O15"/>
  <c r="U14"/>
  <c r="O14"/>
  <c r="U13"/>
  <c r="O13"/>
  <c r="E16" i="10"/>
</calcChain>
</file>

<file path=xl/sharedStrings.xml><?xml version="1.0" encoding="utf-8"?>
<sst xmlns="http://schemas.openxmlformats.org/spreadsheetml/2006/main" count="224" uniqueCount="100">
  <si>
    <t>附件1</t>
  </si>
  <si>
    <t>主管部门</t>
  </si>
  <si>
    <t>招聘单位</t>
  </si>
  <si>
    <t>经费方式</t>
  </si>
  <si>
    <t>核定编制数</t>
  </si>
  <si>
    <t>现在实有人数</t>
  </si>
  <si>
    <t>申报招聘人数</t>
  </si>
  <si>
    <t xml:space="preserve">拟招聘人员学历条件（人数）      </t>
  </si>
  <si>
    <t>管理人员</t>
  </si>
  <si>
    <t>专业技术人员</t>
  </si>
  <si>
    <t>工勤 人员</t>
  </si>
  <si>
    <t>合计</t>
  </si>
  <si>
    <t>工勤人员</t>
  </si>
  <si>
    <t xml:space="preserve">博士 </t>
  </si>
  <si>
    <t>硕士</t>
  </si>
  <si>
    <t>本科</t>
  </si>
  <si>
    <t>大专</t>
  </si>
  <si>
    <t>中专（含中职、高中、技校)</t>
  </si>
  <si>
    <t>附件2</t>
  </si>
  <si>
    <t>经费
方式</t>
  </si>
  <si>
    <t>招聘岗位</t>
  </si>
  <si>
    <t>招聘人数</t>
  </si>
  <si>
    <t>笔试面试（含技能测试）成绩折算比例</t>
  </si>
  <si>
    <t>岗位资格条件</t>
  </si>
  <si>
    <t>备注</t>
  </si>
  <si>
    <t>最高年龄</t>
  </si>
  <si>
    <t>专业</t>
  </si>
  <si>
    <t>学历及类别</t>
  </si>
  <si>
    <t>学位</t>
  </si>
  <si>
    <t>政治
面貌</t>
  </si>
  <si>
    <t>性别</t>
  </si>
  <si>
    <t>招聘
对象</t>
  </si>
  <si>
    <t>其他条件</t>
  </si>
  <si>
    <t>招聘单位审核人姓名、联系电话</t>
  </si>
  <si>
    <t>全日制普通教育学历</t>
  </si>
  <si>
    <t>不限</t>
  </si>
  <si>
    <t>清流县教育局</t>
    <phoneticPr fontId="12" type="noConversion"/>
  </si>
  <si>
    <t>财政  核拨</t>
    <phoneticPr fontId="12" type="noConversion"/>
  </si>
  <si>
    <t>清流县高级职业中学</t>
    <phoneticPr fontId="12" type="noConversion"/>
  </si>
  <si>
    <t>清流第一中学</t>
    <phoneticPr fontId="12" type="noConversion"/>
  </si>
  <si>
    <t>清流县长校中学</t>
    <phoneticPr fontId="12" type="noConversion"/>
  </si>
  <si>
    <t>本科及以上</t>
  </si>
  <si>
    <t>学士及以上</t>
  </si>
  <si>
    <t>清流县教育局</t>
  </si>
  <si>
    <t>清流县第一中学</t>
  </si>
  <si>
    <t>财政核拨</t>
  </si>
  <si>
    <t>清流县长校中心小学</t>
  </si>
  <si>
    <t>专技人员（语文教师）</t>
  </si>
  <si>
    <t>清流县赖坊中心小学</t>
    <phoneticPr fontId="12" type="noConversion"/>
  </si>
  <si>
    <t>专技人员（音乐教师）</t>
  </si>
  <si>
    <t>清流县长校中心小学</t>
    <phoneticPr fontId="12" type="noConversion"/>
  </si>
  <si>
    <t>清流县嵩口中心小学</t>
    <phoneticPr fontId="12" type="noConversion"/>
  </si>
  <si>
    <t>清流县嵩溪中心小学</t>
    <phoneticPr fontId="12" type="noConversion"/>
  </si>
  <si>
    <t>最低服务年限5年</t>
  </si>
  <si>
    <t>清流县中医院</t>
  </si>
  <si>
    <t>清流县田源卫生院</t>
  </si>
  <si>
    <t>清流县林畲卫生院</t>
  </si>
  <si>
    <t>清流县嵩口中心卫生院</t>
  </si>
  <si>
    <t>清流县余朋卫生院</t>
  </si>
  <si>
    <t>清流县卫生健康局</t>
    <phoneticPr fontId="8" type="noConversion"/>
  </si>
  <si>
    <t>清流县总医院</t>
    <phoneticPr fontId="8" type="noConversion"/>
  </si>
  <si>
    <t>财政核补</t>
    <phoneticPr fontId="8" type="noConversion"/>
  </si>
  <si>
    <t>财政核拨</t>
    <phoneticPr fontId="8" type="noConversion"/>
  </si>
  <si>
    <t>清流县灵地卫生院</t>
    <phoneticPr fontId="8" type="noConversion"/>
  </si>
  <si>
    <t>财政 核补</t>
    <phoneticPr fontId="8" type="noConversion"/>
  </si>
  <si>
    <t>合计</t>
    <phoneticPr fontId="12" type="noConversion"/>
  </si>
  <si>
    <t xml:space="preserve"> 填报单位（盖章）：清流县人力资源和社会保障局                                                          填报日期：2019年12月31日</t>
    <phoneticPr fontId="12" type="noConversion"/>
  </si>
  <si>
    <t>专技人员（语文教师）</t>
    <phoneticPr fontId="8" type="noConversion"/>
  </si>
  <si>
    <t>紧缺专业免笔试</t>
    <phoneticPr fontId="12" type="noConversion"/>
  </si>
  <si>
    <t>中国语言文学类、教育学类</t>
    <phoneticPr fontId="8" type="noConversion"/>
  </si>
  <si>
    <t>本科及以上</t>
    <phoneticPr fontId="8" type="noConversion"/>
  </si>
  <si>
    <t>不限</t>
    <phoneticPr fontId="8" type="noConversion"/>
  </si>
  <si>
    <t>应往届毕业生</t>
    <phoneticPr fontId="8" type="noConversion"/>
  </si>
  <si>
    <t>具有高级中学语文教师资格证</t>
    <phoneticPr fontId="8" type="noConversion"/>
  </si>
  <si>
    <t xml:space="preserve">0598-5323692  李永茂  </t>
    <phoneticPr fontId="8" type="noConversion"/>
  </si>
  <si>
    <t>专技人员（日语教师）</t>
    <phoneticPr fontId="8" type="noConversion"/>
  </si>
  <si>
    <t>外国语言文学类、教育学类</t>
    <phoneticPr fontId="8" type="noConversion"/>
  </si>
  <si>
    <t>具有高级中学日语教师资格证</t>
    <phoneticPr fontId="8" type="noConversion"/>
  </si>
  <si>
    <t>清流县高级职业中学</t>
    <phoneticPr fontId="8" type="noConversion"/>
  </si>
  <si>
    <t>专技人员（数学教师）</t>
    <phoneticPr fontId="8" type="noConversion"/>
  </si>
  <si>
    <t>数学类、教育学类</t>
    <phoneticPr fontId="8" type="noConversion"/>
  </si>
  <si>
    <t>具有高级中学数学教师资格证</t>
    <phoneticPr fontId="8" type="noConversion"/>
  </si>
  <si>
    <t>专技人员（物理教师）</t>
    <phoneticPr fontId="12" type="noConversion"/>
  </si>
  <si>
    <t>物理学类、教育学类</t>
    <phoneticPr fontId="8" type="noConversion"/>
  </si>
  <si>
    <t>具有高级中学物理教师资格证</t>
    <phoneticPr fontId="8" type="noConversion"/>
  </si>
  <si>
    <t>清流县长校中学</t>
    <phoneticPr fontId="8" type="noConversion"/>
  </si>
  <si>
    <t>具有初级中学及以上数学教师资格证</t>
    <phoneticPr fontId="8" type="noConversion"/>
  </si>
  <si>
    <t>清流县赖坊中心小学</t>
    <phoneticPr fontId="12" type="noConversion"/>
  </si>
  <si>
    <t>具有小学及以上语文教师资格证</t>
    <phoneticPr fontId="8" type="noConversion"/>
  </si>
  <si>
    <t>表演艺术类、教育学类</t>
    <phoneticPr fontId="8" type="noConversion"/>
  </si>
  <si>
    <t>具有小学及以上音乐教师资格证</t>
    <phoneticPr fontId="8" type="noConversion"/>
  </si>
  <si>
    <t>清流县嵩口中心小学</t>
    <phoneticPr fontId="12" type="noConversion"/>
  </si>
  <si>
    <t>清流县2020年教育卫生所属事业单位公开招聘紧缺急需专业工作人员计划表</t>
    <phoneticPr fontId="12" type="noConversion"/>
  </si>
  <si>
    <t>填报单位（盖章）： 清流县人力资源和社会保障局      编制部门（盖章）：清流县委编办        填报日期：2019年12月29日</t>
    <phoneticPr fontId="12" type="noConversion"/>
  </si>
  <si>
    <t>单位负责人签名：                                     填表人：                             联系电话：8703820</t>
    <phoneticPr fontId="12" type="noConversion"/>
  </si>
  <si>
    <t>合  计</t>
    <phoneticPr fontId="8" type="noConversion"/>
  </si>
  <si>
    <t>清流县2020年教育紧缺急需专业公开招聘工作人员岗位信息表</t>
    <phoneticPr fontId="12" type="noConversion"/>
  </si>
  <si>
    <t>填表人：李永茂</t>
    <phoneticPr fontId="12" type="noConversion"/>
  </si>
  <si>
    <t>单位负责人：邹  雄</t>
    <phoneticPr fontId="12" type="noConversion"/>
  </si>
  <si>
    <t>联系电话：0598-5323692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</si>
</sst>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_ &quot;￥&quot;* #,##0.00_ ;_ &quot;￥&quot;* \-#,##0.00_ ;_ &quot;￥&quot;* &quot;-&quot;??_ ;_ @_ "/>
  </numFmts>
  <fonts count="19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18"/>
      <name val="方正小标宋简体"/>
      <charset val="134"/>
    </font>
    <font>
      <sz val="18"/>
      <color indexed="63"/>
      <name val="方正小标宋简体"/>
      <charset val="134"/>
    </font>
    <font>
      <sz val="12"/>
      <name val="仿宋_GB2312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0" borderId="15" xfId="0" applyFont="1" applyBorder="1">
      <alignment vertical="center"/>
    </xf>
    <xf numFmtId="176" fontId="9" fillId="0" borderId="15" xfId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3">
    <cellStyle name="常规" xfId="0" builtinId="0"/>
    <cellStyle name="常规_Sheet1" xfId="2"/>
    <cellStyle name="货币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workbookViewId="0">
      <selection activeCell="Z12" sqref="Z12"/>
    </sheetView>
  </sheetViews>
  <sheetFormatPr defaultColWidth="9.75" defaultRowHeight="14.25"/>
  <cols>
    <col min="1" max="1" width="13.75" style="1" customWidth="1"/>
    <col min="2" max="2" width="21.625" style="1" customWidth="1"/>
    <col min="3" max="3" width="4.75" style="1" customWidth="1"/>
    <col min="4" max="19" width="5" style="1" customWidth="1"/>
    <col min="20" max="20" width="5.5" style="1" customWidth="1"/>
    <col min="21" max="21" width="4.5" style="1" customWidth="1"/>
    <col min="22" max="16384" width="9.75" style="1"/>
  </cols>
  <sheetData>
    <row r="1" spans="1:21" ht="19.5" customHeight="1">
      <c r="A1" s="2" t="s">
        <v>0</v>
      </c>
    </row>
    <row r="2" spans="1:21" ht="27" customHeight="1">
      <c r="A2" s="39" t="s">
        <v>92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29.65" customHeight="1">
      <c r="A3" s="41" t="s">
        <v>93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21" customHeight="1">
      <c r="A4" s="37" t="s">
        <v>1</v>
      </c>
      <c r="B4" s="37" t="s">
        <v>2</v>
      </c>
      <c r="C4" s="37" t="s">
        <v>3</v>
      </c>
      <c r="D4" s="42" t="s">
        <v>4</v>
      </c>
      <c r="E4" s="43"/>
      <c r="F4" s="43"/>
      <c r="G4" s="44"/>
      <c r="H4" s="45" t="s">
        <v>5</v>
      </c>
      <c r="I4" s="43"/>
      <c r="J4" s="43"/>
      <c r="K4" s="46"/>
      <c r="L4" s="42" t="s">
        <v>6</v>
      </c>
      <c r="M4" s="43"/>
      <c r="N4" s="43"/>
      <c r="O4" s="46"/>
      <c r="P4" s="47" t="s">
        <v>7</v>
      </c>
      <c r="Q4" s="48"/>
      <c r="R4" s="48"/>
      <c r="S4" s="48"/>
      <c r="T4" s="48"/>
      <c r="U4" s="49"/>
    </row>
    <row r="5" spans="1:21" ht="56.1" customHeight="1">
      <c r="A5" s="38"/>
      <c r="B5" s="38"/>
      <c r="C5" s="38"/>
      <c r="D5" s="3" t="s">
        <v>8</v>
      </c>
      <c r="E5" s="3" t="s">
        <v>9</v>
      </c>
      <c r="F5" s="3" t="s">
        <v>10</v>
      </c>
      <c r="G5" s="3" t="s">
        <v>11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9</v>
      </c>
      <c r="N5" s="3" t="s">
        <v>12</v>
      </c>
      <c r="O5" s="3" t="s">
        <v>11</v>
      </c>
      <c r="P5" s="4" t="s">
        <v>13</v>
      </c>
      <c r="Q5" s="4" t="s">
        <v>14</v>
      </c>
      <c r="R5" s="4" t="s">
        <v>15</v>
      </c>
      <c r="S5" s="4" t="s">
        <v>16</v>
      </c>
      <c r="T5" s="5" t="s">
        <v>17</v>
      </c>
      <c r="U5" s="4" t="s">
        <v>11</v>
      </c>
    </row>
    <row r="6" spans="1:21" ht="30" customHeight="1">
      <c r="A6" s="8" t="s">
        <v>36</v>
      </c>
      <c r="B6" s="12" t="s">
        <v>39</v>
      </c>
      <c r="C6" s="6" t="s">
        <v>37</v>
      </c>
      <c r="D6" s="6"/>
      <c r="E6" s="6">
        <v>198</v>
      </c>
      <c r="F6" s="6"/>
      <c r="G6" s="6">
        <v>198</v>
      </c>
      <c r="H6" s="6"/>
      <c r="I6" s="6">
        <v>196</v>
      </c>
      <c r="J6" s="6"/>
      <c r="K6" s="6">
        <v>196</v>
      </c>
      <c r="L6" s="6"/>
      <c r="M6" s="6">
        <v>2</v>
      </c>
      <c r="N6" s="6"/>
      <c r="O6" s="6">
        <v>2</v>
      </c>
      <c r="P6" s="6"/>
      <c r="Q6" s="6"/>
      <c r="R6" s="6">
        <v>2</v>
      </c>
      <c r="S6" s="6"/>
      <c r="T6" s="6"/>
      <c r="U6" s="6">
        <v>2</v>
      </c>
    </row>
    <row r="7" spans="1:21" ht="30" customHeight="1">
      <c r="A7" s="8" t="s">
        <v>36</v>
      </c>
      <c r="B7" s="12" t="s">
        <v>38</v>
      </c>
      <c r="C7" s="6" t="s">
        <v>37</v>
      </c>
      <c r="D7" s="6"/>
      <c r="E7" s="6">
        <v>85</v>
      </c>
      <c r="F7" s="6"/>
      <c r="G7" s="6">
        <v>85</v>
      </c>
      <c r="H7" s="6"/>
      <c r="I7" s="6">
        <v>76</v>
      </c>
      <c r="J7" s="6"/>
      <c r="K7" s="6">
        <v>76</v>
      </c>
      <c r="L7" s="6"/>
      <c r="M7" s="6">
        <v>4</v>
      </c>
      <c r="N7" s="6"/>
      <c r="O7" s="6">
        <v>4</v>
      </c>
      <c r="P7" s="6"/>
      <c r="Q7" s="6"/>
      <c r="R7" s="6">
        <v>4</v>
      </c>
      <c r="S7" s="6"/>
      <c r="T7" s="6"/>
      <c r="U7" s="6">
        <v>4</v>
      </c>
    </row>
    <row r="8" spans="1:21" ht="30" customHeight="1">
      <c r="A8" s="8" t="s">
        <v>36</v>
      </c>
      <c r="B8" s="12" t="s">
        <v>40</v>
      </c>
      <c r="C8" s="6" t="s">
        <v>37</v>
      </c>
      <c r="D8" s="6"/>
      <c r="E8" s="6">
        <v>25</v>
      </c>
      <c r="F8" s="6"/>
      <c r="G8" s="6">
        <v>25</v>
      </c>
      <c r="H8" s="6"/>
      <c r="I8" s="6">
        <v>19</v>
      </c>
      <c r="J8" s="6"/>
      <c r="K8" s="6">
        <v>19</v>
      </c>
      <c r="L8" s="6"/>
      <c r="M8" s="6">
        <v>5</v>
      </c>
      <c r="N8" s="6"/>
      <c r="O8" s="6">
        <v>5</v>
      </c>
      <c r="P8" s="6"/>
      <c r="Q8" s="6"/>
      <c r="R8" s="6">
        <v>5</v>
      </c>
      <c r="S8" s="6"/>
      <c r="T8" s="6"/>
      <c r="U8" s="6">
        <v>5</v>
      </c>
    </row>
    <row r="9" spans="1:21" ht="30" customHeight="1">
      <c r="A9" s="8" t="s">
        <v>36</v>
      </c>
      <c r="B9" s="12" t="s">
        <v>48</v>
      </c>
      <c r="C9" s="6" t="s">
        <v>37</v>
      </c>
      <c r="D9" s="6"/>
      <c r="E9" s="6">
        <v>64</v>
      </c>
      <c r="F9" s="6"/>
      <c r="G9" s="6">
        <v>64</v>
      </c>
      <c r="H9" s="6"/>
      <c r="I9" s="6">
        <v>43</v>
      </c>
      <c r="J9" s="6"/>
      <c r="K9" s="6">
        <v>43</v>
      </c>
      <c r="L9" s="6"/>
      <c r="M9" s="6">
        <v>3</v>
      </c>
      <c r="N9" s="6"/>
      <c r="O9" s="6">
        <v>3</v>
      </c>
      <c r="P9" s="6"/>
      <c r="Q9" s="6"/>
      <c r="R9" s="6">
        <v>3</v>
      </c>
      <c r="S9" s="6"/>
      <c r="T9" s="6"/>
      <c r="U9" s="6">
        <v>3</v>
      </c>
    </row>
    <row r="10" spans="1:21" ht="30" customHeight="1">
      <c r="A10" s="8" t="s">
        <v>36</v>
      </c>
      <c r="B10" s="12" t="s">
        <v>50</v>
      </c>
      <c r="C10" s="6" t="s">
        <v>37</v>
      </c>
      <c r="D10" s="6"/>
      <c r="E10" s="6">
        <v>71</v>
      </c>
      <c r="F10" s="6"/>
      <c r="G10" s="6">
        <v>71</v>
      </c>
      <c r="H10" s="6"/>
      <c r="I10" s="6">
        <v>56</v>
      </c>
      <c r="J10" s="6"/>
      <c r="K10" s="6">
        <v>56</v>
      </c>
      <c r="L10" s="6"/>
      <c r="M10" s="6">
        <v>2</v>
      </c>
      <c r="N10" s="6"/>
      <c r="O10" s="6">
        <v>2</v>
      </c>
      <c r="P10" s="6"/>
      <c r="Q10" s="21"/>
      <c r="R10" s="6">
        <v>2</v>
      </c>
      <c r="S10" s="6"/>
      <c r="T10" s="6"/>
      <c r="U10" s="6">
        <v>2</v>
      </c>
    </row>
    <row r="11" spans="1:21" ht="30" customHeight="1">
      <c r="A11" s="8" t="s">
        <v>36</v>
      </c>
      <c r="B11" s="12" t="s">
        <v>52</v>
      </c>
      <c r="C11" s="6" t="s">
        <v>37</v>
      </c>
      <c r="D11" s="6"/>
      <c r="E11" s="6">
        <v>98</v>
      </c>
      <c r="F11" s="6"/>
      <c r="G11" s="6">
        <v>98</v>
      </c>
      <c r="H11" s="6"/>
      <c r="I11" s="6">
        <v>89</v>
      </c>
      <c r="J11" s="6"/>
      <c r="K11" s="6">
        <v>89</v>
      </c>
      <c r="L11" s="6"/>
      <c r="M11" s="6">
        <v>1</v>
      </c>
      <c r="N11" s="6"/>
      <c r="O11" s="6">
        <v>1</v>
      </c>
      <c r="P11" s="6"/>
      <c r="Q11" s="21"/>
      <c r="R11" s="6">
        <v>1</v>
      </c>
      <c r="S11" s="6"/>
      <c r="T11" s="6"/>
      <c r="U11" s="6">
        <v>1</v>
      </c>
    </row>
    <row r="12" spans="1:21" ht="30" customHeight="1">
      <c r="A12" s="8" t="s">
        <v>36</v>
      </c>
      <c r="B12" s="12" t="s">
        <v>51</v>
      </c>
      <c r="C12" s="6" t="s">
        <v>37</v>
      </c>
      <c r="D12" s="6"/>
      <c r="E12" s="6">
        <v>102</v>
      </c>
      <c r="F12" s="6"/>
      <c r="G12" s="6">
        <v>102</v>
      </c>
      <c r="H12" s="6"/>
      <c r="I12" s="6">
        <v>87</v>
      </c>
      <c r="J12" s="6"/>
      <c r="K12" s="6">
        <v>87</v>
      </c>
      <c r="L12" s="6"/>
      <c r="M12" s="6">
        <v>2</v>
      </c>
      <c r="N12" s="6"/>
      <c r="O12" s="6">
        <v>2</v>
      </c>
      <c r="P12" s="6"/>
      <c r="Q12" s="21"/>
      <c r="R12" s="6">
        <v>2</v>
      </c>
      <c r="S12" s="6"/>
      <c r="T12" s="6"/>
      <c r="U12" s="6">
        <v>2</v>
      </c>
    </row>
    <row r="13" spans="1:21" ht="30" customHeight="1">
      <c r="A13" s="7" t="s">
        <v>59</v>
      </c>
      <c r="B13" s="19" t="s">
        <v>60</v>
      </c>
      <c r="C13" s="6" t="s">
        <v>64</v>
      </c>
      <c r="D13" s="13"/>
      <c r="E13" s="13">
        <f>G13</f>
        <v>292</v>
      </c>
      <c r="F13" s="13"/>
      <c r="G13" s="13">
        <v>292</v>
      </c>
      <c r="H13" s="13"/>
      <c r="I13" s="13">
        <f>K13</f>
        <v>256</v>
      </c>
      <c r="J13" s="13"/>
      <c r="K13" s="13">
        <v>256</v>
      </c>
      <c r="L13" s="13"/>
      <c r="M13" s="13">
        <v>14</v>
      </c>
      <c r="N13" s="13"/>
      <c r="O13" s="7">
        <f t="shared" ref="O13:O19" si="0">L13+M13+N13</f>
        <v>14</v>
      </c>
      <c r="P13" s="13"/>
      <c r="Q13" s="13"/>
      <c r="R13" s="13">
        <v>14</v>
      </c>
      <c r="S13" s="13"/>
      <c r="T13" s="13"/>
      <c r="U13" s="7">
        <f t="shared" ref="U13:U19" si="1">P13+Q13+R13+S13+T13</f>
        <v>14</v>
      </c>
    </row>
    <row r="14" spans="1:21" ht="30" customHeight="1">
      <c r="A14" s="7" t="s">
        <v>59</v>
      </c>
      <c r="B14" s="16" t="s">
        <v>54</v>
      </c>
      <c r="C14" s="6" t="s">
        <v>61</v>
      </c>
      <c r="D14" s="7"/>
      <c r="E14" s="13">
        <f t="shared" ref="E14:E19" si="2">G14</f>
        <v>48</v>
      </c>
      <c r="F14" s="7"/>
      <c r="G14" s="7">
        <v>48</v>
      </c>
      <c r="H14" s="7"/>
      <c r="I14" s="13">
        <f t="shared" ref="I14:I19" si="3">K14</f>
        <v>43</v>
      </c>
      <c r="J14" s="7"/>
      <c r="K14" s="7">
        <v>43</v>
      </c>
      <c r="L14" s="7"/>
      <c r="M14" s="7">
        <v>2</v>
      </c>
      <c r="N14" s="7"/>
      <c r="O14" s="7">
        <f t="shared" si="0"/>
        <v>2</v>
      </c>
      <c r="P14" s="7"/>
      <c r="Q14" s="7"/>
      <c r="R14" s="7">
        <v>2</v>
      </c>
      <c r="S14" s="7"/>
      <c r="T14" s="7"/>
      <c r="U14" s="7">
        <f t="shared" si="1"/>
        <v>2</v>
      </c>
    </row>
    <row r="15" spans="1:21" ht="30" customHeight="1">
      <c r="A15" s="7" t="s">
        <v>59</v>
      </c>
      <c r="B15" s="22" t="s">
        <v>63</v>
      </c>
      <c r="C15" s="6" t="s">
        <v>62</v>
      </c>
      <c r="D15" s="7"/>
      <c r="E15" s="13">
        <f t="shared" si="2"/>
        <v>27</v>
      </c>
      <c r="F15" s="7"/>
      <c r="G15" s="7">
        <v>27</v>
      </c>
      <c r="H15" s="7"/>
      <c r="I15" s="13">
        <f t="shared" si="3"/>
        <v>15</v>
      </c>
      <c r="J15" s="7"/>
      <c r="K15" s="7">
        <v>15</v>
      </c>
      <c r="L15" s="7"/>
      <c r="M15" s="7">
        <v>1</v>
      </c>
      <c r="N15" s="7"/>
      <c r="O15" s="7">
        <f t="shared" si="0"/>
        <v>1</v>
      </c>
      <c r="P15" s="7"/>
      <c r="Q15" s="7"/>
      <c r="R15" s="7">
        <v>1</v>
      </c>
      <c r="S15" s="7"/>
      <c r="T15" s="7"/>
      <c r="U15" s="7">
        <f t="shared" si="1"/>
        <v>1</v>
      </c>
    </row>
    <row r="16" spans="1:21" ht="30" customHeight="1">
      <c r="A16" s="7" t="s">
        <v>59</v>
      </c>
      <c r="B16" s="16" t="s">
        <v>55</v>
      </c>
      <c r="C16" s="6" t="s">
        <v>62</v>
      </c>
      <c r="D16" s="20"/>
      <c r="E16" s="13">
        <f t="shared" si="2"/>
        <v>14</v>
      </c>
      <c r="F16" s="20"/>
      <c r="G16" s="13">
        <v>14</v>
      </c>
      <c r="H16" s="13"/>
      <c r="I16" s="13">
        <f t="shared" si="3"/>
        <v>13</v>
      </c>
      <c r="J16" s="13"/>
      <c r="K16" s="13">
        <v>13</v>
      </c>
      <c r="L16" s="13"/>
      <c r="M16" s="13">
        <v>1</v>
      </c>
      <c r="N16" s="20"/>
      <c r="O16" s="7">
        <f t="shared" si="0"/>
        <v>1</v>
      </c>
      <c r="P16" s="20"/>
      <c r="Q16" s="20"/>
      <c r="R16" s="13">
        <v>1</v>
      </c>
      <c r="S16" s="7"/>
      <c r="T16" s="20"/>
      <c r="U16" s="7">
        <f t="shared" si="1"/>
        <v>1</v>
      </c>
    </row>
    <row r="17" spans="1:21" ht="30" customHeight="1">
      <c r="A17" s="7" t="s">
        <v>59</v>
      </c>
      <c r="B17" s="16" t="s">
        <v>56</v>
      </c>
      <c r="C17" s="6" t="s">
        <v>62</v>
      </c>
      <c r="D17" s="20"/>
      <c r="E17" s="13">
        <f t="shared" si="2"/>
        <v>15</v>
      </c>
      <c r="F17" s="20"/>
      <c r="G17" s="13">
        <v>15</v>
      </c>
      <c r="H17" s="13"/>
      <c r="I17" s="13">
        <f t="shared" si="3"/>
        <v>10</v>
      </c>
      <c r="J17" s="13"/>
      <c r="K17" s="13">
        <v>10</v>
      </c>
      <c r="L17" s="13"/>
      <c r="M17" s="13">
        <v>1</v>
      </c>
      <c r="N17" s="20"/>
      <c r="O17" s="7">
        <f t="shared" si="0"/>
        <v>1</v>
      </c>
      <c r="P17" s="20"/>
      <c r="Q17" s="20"/>
      <c r="R17" s="13">
        <v>1</v>
      </c>
      <c r="S17" s="7"/>
      <c r="T17" s="20"/>
      <c r="U17" s="7">
        <f t="shared" si="1"/>
        <v>1</v>
      </c>
    </row>
    <row r="18" spans="1:21" ht="30" customHeight="1">
      <c r="A18" s="7" t="s">
        <v>59</v>
      </c>
      <c r="B18" s="16" t="s">
        <v>57</v>
      </c>
      <c r="C18" s="6" t="s">
        <v>62</v>
      </c>
      <c r="D18" s="13"/>
      <c r="E18" s="13">
        <f t="shared" si="2"/>
        <v>29</v>
      </c>
      <c r="F18" s="13"/>
      <c r="G18" s="13">
        <v>29</v>
      </c>
      <c r="H18" s="13"/>
      <c r="I18" s="13">
        <f t="shared" si="3"/>
        <v>22</v>
      </c>
      <c r="J18" s="13"/>
      <c r="K18" s="13">
        <v>22</v>
      </c>
      <c r="L18" s="13"/>
      <c r="M18" s="13">
        <v>1</v>
      </c>
      <c r="N18" s="13"/>
      <c r="O18" s="7">
        <f t="shared" si="0"/>
        <v>1</v>
      </c>
      <c r="P18" s="13"/>
      <c r="Q18" s="13"/>
      <c r="R18" s="13">
        <v>1</v>
      </c>
      <c r="S18" s="13"/>
      <c r="T18" s="13"/>
      <c r="U18" s="7">
        <f t="shared" si="1"/>
        <v>1</v>
      </c>
    </row>
    <row r="19" spans="1:21" ht="30" customHeight="1">
      <c r="A19" s="7" t="s">
        <v>59</v>
      </c>
      <c r="B19" s="22" t="s">
        <v>58</v>
      </c>
      <c r="C19" s="6" t="s">
        <v>62</v>
      </c>
      <c r="D19" s="13"/>
      <c r="E19" s="13">
        <f t="shared" si="2"/>
        <v>15</v>
      </c>
      <c r="F19" s="13"/>
      <c r="G19" s="13">
        <v>15</v>
      </c>
      <c r="H19" s="13"/>
      <c r="I19" s="13">
        <f t="shared" si="3"/>
        <v>11</v>
      </c>
      <c r="J19" s="13"/>
      <c r="K19" s="13">
        <v>11</v>
      </c>
      <c r="L19" s="13"/>
      <c r="M19" s="13">
        <v>1</v>
      </c>
      <c r="N19" s="13"/>
      <c r="O19" s="7">
        <f t="shared" si="0"/>
        <v>1</v>
      </c>
      <c r="P19" s="13"/>
      <c r="Q19" s="13"/>
      <c r="R19" s="13">
        <v>1</v>
      </c>
      <c r="S19" s="13"/>
      <c r="T19" s="13"/>
      <c r="U19" s="7">
        <f t="shared" si="1"/>
        <v>1</v>
      </c>
    </row>
    <row r="20" spans="1:21" s="18" customFormat="1" ht="30" customHeight="1">
      <c r="A20" s="17" t="s">
        <v>65</v>
      </c>
      <c r="B20" s="17"/>
      <c r="C20" s="17"/>
      <c r="D20" s="17"/>
      <c r="E20" s="17">
        <f>SUM(E6:E19)</f>
        <v>1083</v>
      </c>
      <c r="F20" s="17"/>
      <c r="G20" s="17">
        <f t="shared" ref="G20:U20" si="4">SUM(G6:G19)</f>
        <v>1083</v>
      </c>
      <c r="H20" s="17"/>
      <c r="I20" s="17">
        <f t="shared" si="4"/>
        <v>936</v>
      </c>
      <c r="J20" s="17"/>
      <c r="K20" s="17">
        <f t="shared" si="4"/>
        <v>936</v>
      </c>
      <c r="L20" s="17"/>
      <c r="M20" s="17">
        <f t="shared" si="4"/>
        <v>40</v>
      </c>
      <c r="N20" s="17"/>
      <c r="O20" s="17">
        <f t="shared" si="4"/>
        <v>40</v>
      </c>
      <c r="P20" s="17"/>
      <c r="Q20" s="17"/>
      <c r="R20" s="17">
        <f t="shared" si="4"/>
        <v>40</v>
      </c>
      <c r="S20" s="17"/>
      <c r="T20" s="17"/>
      <c r="U20" s="17">
        <f t="shared" si="4"/>
        <v>40</v>
      </c>
    </row>
    <row r="21" spans="1:21" ht="26.25" customHeight="1">
      <c r="A21" s="36" t="s">
        <v>94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</sheetData>
  <mergeCells count="10">
    <mergeCell ref="A21:U21"/>
    <mergeCell ref="A4:A5"/>
    <mergeCell ref="B4:B5"/>
    <mergeCell ref="C4:C5"/>
    <mergeCell ref="A2:U2"/>
    <mergeCell ref="A3:U3"/>
    <mergeCell ref="D4:G4"/>
    <mergeCell ref="H4:K4"/>
    <mergeCell ref="L4:O4"/>
    <mergeCell ref="P4:U4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scale="99" orientation="landscape" r:id="rId1"/>
  <headerFooter scaleWithDoc="0"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H20" sqref="H20"/>
    </sheetView>
  </sheetViews>
  <sheetFormatPr defaultColWidth="9" defaultRowHeight="13.5"/>
  <cols>
    <col min="1" max="1" width="12.625" style="27" customWidth="1"/>
    <col min="2" max="2" width="20.25" style="26" customWidth="1"/>
    <col min="3" max="3" width="4.5" style="27" customWidth="1"/>
    <col min="4" max="4" width="9.625" style="27" customWidth="1"/>
    <col min="5" max="5" width="3.75" style="27" customWidth="1"/>
    <col min="6" max="6" width="6.75" style="27" customWidth="1"/>
    <col min="7" max="7" width="4.75" style="27" customWidth="1"/>
    <col min="8" max="8" width="16.75" style="27" customWidth="1"/>
    <col min="9" max="9" width="8.375" style="27" customWidth="1"/>
    <col min="10" max="12" width="6.75" style="27" customWidth="1"/>
    <col min="13" max="13" width="3.75" style="26" customWidth="1"/>
    <col min="14" max="14" width="5.75" style="26" customWidth="1"/>
    <col min="15" max="15" width="10.5" style="27" customWidth="1"/>
    <col min="16" max="16" width="11.625" style="27" customWidth="1"/>
    <col min="17" max="17" width="5.75" style="27" customWidth="1"/>
    <col min="18" max="16384" width="9" style="27"/>
  </cols>
  <sheetData>
    <row r="1" spans="1:17" ht="26.25" customHeight="1">
      <c r="A1" s="25" t="s">
        <v>18</v>
      </c>
    </row>
    <row r="2" spans="1:17" ht="27" customHeight="1">
      <c r="A2" s="57" t="s">
        <v>96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30" customHeight="1">
      <c r="A3" s="58" t="s">
        <v>66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29.45" customHeight="1">
      <c r="A4" s="50" t="s">
        <v>1</v>
      </c>
      <c r="B4" s="50" t="s">
        <v>2</v>
      </c>
      <c r="C4" s="50" t="s">
        <v>19</v>
      </c>
      <c r="D4" s="50" t="s">
        <v>20</v>
      </c>
      <c r="E4" s="50" t="s">
        <v>21</v>
      </c>
      <c r="F4" s="53" t="s">
        <v>22</v>
      </c>
      <c r="G4" s="59" t="s">
        <v>23</v>
      </c>
      <c r="H4" s="59"/>
      <c r="I4" s="59"/>
      <c r="J4" s="59"/>
      <c r="K4" s="59"/>
      <c r="L4" s="59"/>
      <c r="M4" s="59"/>
      <c r="N4" s="59"/>
      <c r="O4" s="59"/>
      <c r="P4" s="59"/>
      <c r="Q4" s="50" t="s">
        <v>24</v>
      </c>
    </row>
    <row r="5" spans="1:17" ht="21.6" customHeight="1">
      <c r="A5" s="51"/>
      <c r="B5" s="51"/>
      <c r="C5" s="51"/>
      <c r="D5" s="51"/>
      <c r="E5" s="51"/>
      <c r="F5" s="54"/>
      <c r="G5" s="50" t="s">
        <v>25</v>
      </c>
      <c r="H5" s="50" t="s">
        <v>26</v>
      </c>
      <c r="I5" s="60" t="s">
        <v>27</v>
      </c>
      <c r="J5" s="61"/>
      <c r="K5" s="50" t="s">
        <v>28</v>
      </c>
      <c r="L5" s="50" t="s">
        <v>29</v>
      </c>
      <c r="M5" s="50" t="s">
        <v>30</v>
      </c>
      <c r="N5" s="50" t="s">
        <v>31</v>
      </c>
      <c r="O5" s="50" t="s">
        <v>32</v>
      </c>
      <c r="P5" s="50" t="s">
        <v>33</v>
      </c>
      <c r="Q5" s="51"/>
    </row>
    <row r="6" spans="1:17" ht="34.9" customHeight="1">
      <c r="A6" s="52"/>
      <c r="B6" s="52"/>
      <c r="C6" s="52"/>
      <c r="D6" s="52"/>
      <c r="E6" s="52"/>
      <c r="F6" s="55"/>
      <c r="G6" s="52"/>
      <c r="H6" s="52"/>
      <c r="I6" s="28" t="s">
        <v>34</v>
      </c>
      <c r="J6" s="29" t="s">
        <v>35</v>
      </c>
      <c r="K6" s="52"/>
      <c r="L6" s="52"/>
      <c r="M6" s="52"/>
      <c r="N6" s="52"/>
      <c r="O6" s="52"/>
      <c r="P6" s="52"/>
      <c r="Q6" s="52"/>
    </row>
    <row r="7" spans="1:17" ht="36" customHeight="1">
      <c r="A7" s="8" t="s">
        <v>43</v>
      </c>
      <c r="B7" s="8" t="s">
        <v>44</v>
      </c>
      <c r="C7" s="8" t="s">
        <v>45</v>
      </c>
      <c r="D7" s="8" t="s">
        <v>75</v>
      </c>
      <c r="E7" s="24">
        <v>1</v>
      </c>
      <c r="F7" s="9" t="s">
        <v>68</v>
      </c>
      <c r="G7" s="8">
        <v>30</v>
      </c>
      <c r="H7" s="10" t="s">
        <v>76</v>
      </c>
      <c r="I7" s="10" t="s">
        <v>41</v>
      </c>
      <c r="J7" s="10"/>
      <c r="K7" s="10" t="s">
        <v>42</v>
      </c>
      <c r="L7" s="10" t="s">
        <v>35</v>
      </c>
      <c r="M7" s="10" t="s">
        <v>71</v>
      </c>
      <c r="N7" s="8" t="s">
        <v>72</v>
      </c>
      <c r="O7" s="11" t="s">
        <v>77</v>
      </c>
      <c r="P7" s="10" t="s">
        <v>74</v>
      </c>
      <c r="Q7" s="8" t="s">
        <v>53</v>
      </c>
    </row>
    <row r="8" spans="1:17" ht="36" customHeight="1">
      <c r="A8" s="8" t="s">
        <v>43</v>
      </c>
      <c r="B8" s="12" t="s">
        <v>78</v>
      </c>
      <c r="C8" s="10" t="s">
        <v>45</v>
      </c>
      <c r="D8" s="8" t="s">
        <v>67</v>
      </c>
      <c r="E8" s="23">
        <v>1</v>
      </c>
      <c r="F8" s="9" t="s">
        <v>68</v>
      </c>
      <c r="G8" s="8">
        <v>30</v>
      </c>
      <c r="H8" s="10" t="s">
        <v>69</v>
      </c>
      <c r="I8" s="10" t="s">
        <v>41</v>
      </c>
      <c r="J8" s="8"/>
      <c r="K8" s="10" t="s">
        <v>42</v>
      </c>
      <c r="L8" s="10" t="s">
        <v>35</v>
      </c>
      <c r="M8" s="10" t="s">
        <v>71</v>
      </c>
      <c r="N8" s="8" t="s">
        <v>72</v>
      </c>
      <c r="O8" s="11" t="s">
        <v>73</v>
      </c>
      <c r="P8" s="10" t="s">
        <v>74</v>
      </c>
      <c r="Q8" s="8" t="s">
        <v>53</v>
      </c>
    </row>
    <row r="9" spans="1:17" s="30" customFormat="1" ht="36" customHeight="1">
      <c r="A9" s="10" t="s">
        <v>43</v>
      </c>
      <c r="B9" s="12" t="s">
        <v>78</v>
      </c>
      <c r="C9" s="8" t="s">
        <v>45</v>
      </c>
      <c r="D9" s="8" t="s">
        <v>79</v>
      </c>
      <c r="E9" s="10">
        <v>1</v>
      </c>
      <c r="F9" s="9" t="s">
        <v>68</v>
      </c>
      <c r="G9" s="8">
        <v>30</v>
      </c>
      <c r="H9" s="10" t="s">
        <v>80</v>
      </c>
      <c r="I9" s="10" t="s">
        <v>41</v>
      </c>
      <c r="J9" s="10"/>
      <c r="K9" s="10" t="s">
        <v>42</v>
      </c>
      <c r="L9" s="10" t="s">
        <v>35</v>
      </c>
      <c r="M9" s="10" t="s">
        <v>71</v>
      </c>
      <c r="N9" s="8" t="s">
        <v>72</v>
      </c>
      <c r="O9" s="11" t="s">
        <v>81</v>
      </c>
      <c r="P9" s="10" t="s">
        <v>74</v>
      </c>
      <c r="Q9" s="8" t="s">
        <v>53</v>
      </c>
    </row>
    <row r="10" spans="1:17" s="30" customFormat="1" ht="36" customHeight="1">
      <c r="A10" s="10" t="s">
        <v>43</v>
      </c>
      <c r="B10" s="12" t="s">
        <v>78</v>
      </c>
      <c r="C10" s="10" t="s">
        <v>45</v>
      </c>
      <c r="D10" s="8" t="s">
        <v>82</v>
      </c>
      <c r="E10" s="24">
        <v>1</v>
      </c>
      <c r="F10" s="9" t="s">
        <v>68</v>
      </c>
      <c r="G10" s="8">
        <v>30</v>
      </c>
      <c r="H10" s="10" t="s">
        <v>83</v>
      </c>
      <c r="I10" s="10" t="s">
        <v>41</v>
      </c>
      <c r="J10" s="10"/>
      <c r="K10" s="10" t="s">
        <v>42</v>
      </c>
      <c r="L10" s="10" t="s">
        <v>35</v>
      </c>
      <c r="M10" s="10" t="s">
        <v>71</v>
      </c>
      <c r="N10" s="8" t="s">
        <v>72</v>
      </c>
      <c r="O10" s="11" t="s">
        <v>84</v>
      </c>
      <c r="P10" s="10" t="s">
        <v>74</v>
      </c>
      <c r="Q10" s="8" t="s">
        <v>53</v>
      </c>
    </row>
    <row r="11" spans="1:17" s="30" customFormat="1" ht="36" customHeight="1">
      <c r="A11" s="10" t="s">
        <v>43</v>
      </c>
      <c r="B11" s="12" t="s">
        <v>85</v>
      </c>
      <c r="C11" s="8" t="s">
        <v>45</v>
      </c>
      <c r="D11" s="8" t="s">
        <v>79</v>
      </c>
      <c r="E11" s="24">
        <v>2</v>
      </c>
      <c r="F11" s="9" t="s">
        <v>68</v>
      </c>
      <c r="G11" s="8">
        <v>30</v>
      </c>
      <c r="H11" s="10" t="s">
        <v>80</v>
      </c>
      <c r="I11" s="10" t="s">
        <v>41</v>
      </c>
      <c r="J11" s="10"/>
      <c r="K11" s="10" t="s">
        <v>42</v>
      </c>
      <c r="L11" s="10" t="s">
        <v>35</v>
      </c>
      <c r="M11" s="10" t="s">
        <v>71</v>
      </c>
      <c r="N11" s="8" t="s">
        <v>72</v>
      </c>
      <c r="O11" s="11" t="s">
        <v>86</v>
      </c>
      <c r="P11" s="10" t="s">
        <v>74</v>
      </c>
      <c r="Q11" s="8" t="s">
        <v>53</v>
      </c>
    </row>
    <row r="12" spans="1:17" s="30" customFormat="1" ht="36" customHeight="1">
      <c r="A12" s="10" t="s">
        <v>43</v>
      </c>
      <c r="B12" s="10" t="s">
        <v>87</v>
      </c>
      <c r="C12" s="8" t="s">
        <v>45</v>
      </c>
      <c r="D12" s="8" t="s">
        <v>47</v>
      </c>
      <c r="E12" s="10">
        <v>2</v>
      </c>
      <c r="F12" s="9" t="s">
        <v>68</v>
      </c>
      <c r="G12" s="8">
        <v>30</v>
      </c>
      <c r="H12" s="10" t="s">
        <v>69</v>
      </c>
      <c r="I12" s="10" t="s">
        <v>41</v>
      </c>
      <c r="J12" s="10"/>
      <c r="K12" s="10" t="s">
        <v>42</v>
      </c>
      <c r="L12" s="10" t="s">
        <v>35</v>
      </c>
      <c r="M12" s="10" t="s">
        <v>71</v>
      </c>
      <c r="N12" s="8" t="s">
        <v>72</v>
      </c>
      <c r="O12" s="11" t="s">
        <v>88</v>
      </c>
      <c r="P12" s="10" t="s">
        <v>74</v>
      </c>
      <c r="Q12" s="8" t="s">
        <v>53</v>
      </c>
    </row>
    <row r="13" spans="1:17" ht="36" customHeight="1">
      <c r="A13" s="10" t="s">
        <v>43</v>
      </c>
      <c r="B13" s="10" t="s">
        <v>87</v>
      </c>
      <c r="C13" s="8" t="s">
        <v>45</v>
      </c>
      <c r="D13" s="8" t="s">
        <v>49</v>
      </c>
      <c r="E13" s="10">
        <v>1</v>
      </c>
      <c r="F13" s="9" t="s">
        <v>68</v>
      </c>
      <c r="G13" s="8">
        <v>30</v>
      </c>
      <c r="H13" s="10" t="s">
        <v>89</v>
      </c>
      <c r="I13" s="10" t="s">
        <v>41</v>
      </c>
      <c r="J13" s="10"/>
      <c r="K13" s="10" t="s">
        <v>42</v>
      </c>
      <c r="L13" s="10" t="s">
        <v>35</v>
      </c>
      <c r="M13" s="10" t="s">
        <v>71</v>
      </c>
      <c r="N13" s="8" t="s">
        <v>72</v>
      </c>
      <c r="O13" s="11" t="s">
        <v>90</v>
      </c>
      <c r="P13" s="10" t="s">
        <v>74</v>
      </c>
      <c r="Q13" s="8" t="s">
        <v>53</v>
      </c>
    </row>
    <row r="14" spans="1:17" s="14" customFormat="1" ht="36" customHeight="1">
      <c r="A14" s="10" t="s">
        <v>43</v>
      </c>
      <c r="B14" s="12" t="s">
        <v>46</v>
      </c>
      <c r="C14" s="8" t="s">
        <v>45</v>
      </c>
      <c r="D14" s="8" t="s">
        <v>47</v>
      </c>
      <c r="E14" s="10">
        <v>2</v>
      </c>
      <c r="F14" s="9" t="s">
        <v>68</v>
      </c>
      <c r="G14" s="8">
        <v>30</v>
      </c>
      <c r="H14" s="10" t="s">
        <v>69</v>
      </c>
      <c r="I14" s="10" t="s">
        <v>41</v>
      </c>
      <c r="J14" s="10"/>
      <c r="K14" s="10" t="s">
        <v>42</v>
      </c>
      <c r="L14" s="10" t="s">
        <v>35</v>
      </c>
      <c r="M14" s="10" t="s">
        <v>71</v>
      </c>
      <c r="N14" s="8" t="s">
        <v>72</v>
      </c>
      <c r="O14" s="11" t="s">
        <v>88</v>
      </c>
      <c r="P14" s="10" t="s">
        <v>74</v>
      </c>
      <c r="Q14" s="8" t="s">
        <v>53</v>
      </c>
    </row>
    <row r="15" spans="1:17" s="14" customFormat="1" ht="36" customHeight="1">
      <c r="A15" s="10" t="s">
        <v>43</v>
      </c>
      <c r="B15" s="10" t="s">
        <v>91</v>
      </c>
      <c r="C15" s="8" t="s">
        <v>45</v>
      </c>
      <c r="D15" s="8" t="s">
        <v>47</v>
      </c>
      <c r="E15" s="10">
        <v>2</v>
      </c>
      <c r="F15" s="9" t="s">
        <v>68</v>
      </c>
      <c r="G15" s="8">
        <v>30</v>
      </c>
      <c r="H15" s="10" t="s">
        <v>69</v>
      </c>
      <c r="I15" s="10" t="s">
        <v>70</v>
      </c>
      <c r="J15" s="10"/>
      <c r="K15" s="10" t="s">
        <v>42</v>
      </c>
      <c r="L15" s="10" t="s">
        <v>35</v>
      </c>
      <c r="M15" s="10" t="s">
        <v>71</v>
      </c>
      <c r="N15" s="8" t="s">
        <v>72</v>
      </c>
      <c r="O15" s="11" t="s">
        <v>88</v>
      </c>
      <c r="P15" s="10" t="s">
        <v>74</v>
      </c>
      <c r="Q15" s="8" t="s">
        <v>53</v>
      </c>
    </row>
    <row r="16" spans="1:17" ht="36" customHeight="1">
      <c r="A16" s="34" t="s">
        <v>95</v>
      </c>
      <c r="B16" s="31"/>
      <c r="C16" s="31"/>
      <c r="D16" s="31"/>
      <c r="E16" s="31">
        <f>SUM(E7:E15)</f>
        <v>13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36" customHeight="1">
      <c r="B17" s="35" t="s">
        <v>98</v>
      </c>
      <c r="C17" s="33"/>
      <c r="D17" s="33"/>
      <c r="E17" s="33"/>
      <c r="F17" s="33"/>
      <c r="G17" s="33"/>
      <c r="H17" s="35" t="s">
        <v>97</v>
      </c>
      <c r="I17" s="33"/>
      <c r="J17" s="33"/>
      <c r="K17" s="33"/>
      <c r="L17" s="56" t="s">
        <v>99</v>
      </c>
      <c r="M17" s="56"/>
      <c r="N17" s="56"/>
      <c r="O17" s="56"/>
      <c r="P17" s="33"/>
      <c r="Q17" s="33"/>
    </row>
    <row r="18" spans="1:17" ht="36" customHeight="1"/>
    <row r="19" spans="1:17" ht="36" customHeight="1"/>
    <row r="20" spans="1:17" ht="36" customHeight="1"/>
    <row r="21" spans="1:17" ht="36" customHeight="1"/>
    <row r="22" spans="1:17" ht="36" customHeight="1"/>
    <row r="23" spans="1:17" ht="36" customHeight="1"/>
    <row r="24" spans="1:17" ht="36" customHeight="1"/>
    <row r="25" spans="1:17" ht="36" customHeight="1"/>
    <row r="26" spans="1:17" ht="36" customHeight="1"/>
    <row r="27" spans="1:17" ht="36" customHeight="1"/>
    <row r="28" spans="1:17" ht="36" customHeight="1"/>
    <row r="29" spans="1:17" ht="47.25" customHeight="1"/>
    <row r="30" spans="1:17" s="32" customFormat="1" ht="35.1" customHeight="1">
      <c r="A30" s="27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6"/>
      <c r="N30" s="26"/>
      <c r="O30" s="27"/>
      <c r="P30" s="27"/>
      <c r="Q30" s="27"/>
    </row>
    <row r="31" spans="1:17" s="15" customFormat="1" ht="21.75" customHeight="1">
      <c r="A31" s="27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6"/>
      <c r="N31" s="26"/>
      <c r="O31" s="27"/>
      <c r="P31" s="27"/>
      <c r="Q31" s="27"/>
    </row>
  </sheetData>
  <mergeCells count="20">
    <mergeCell ref="N5:N6"/>
    <mergeCell ref="L17:O17"/>
    <mergeCell ref="A2:Q2"/>
    <mergeCell ref="A3:Q3"/>
    <mergeCell ref="G4:P4"/>
    <mergeCell ref="I5:J5"/>
    <mergeCell ref="A4:A6"/>
    <mergeCell ref="O5:O6"/>
    <mergeCell ref="P5:P6"/>
    <mergeCell ref="Q4:Q6"/>
    <mergeCell ref="G5:G6"/>
    <mergeCell ref="H5:H6"/>
    <mergeCell ref="K5:K6"/>
    <mergeCell ref="L5:L6"/>
    <mergeCell ref="M5:M6"/>
    <mergeCell ref="B4:B6"/>
    <mergeCell ref="C4:C6"/>
    <mergeCell ref="D4:D6"/>
    <mergeCell ref="E4:E6"/>
    <mergeCell ref="F4:F6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附件1</vt:lpstr>
      <vt:lpstr>附件2</vt:lpstr>
      <vt:lpstr>附件1!Print_Titles</vt:lpstr>
      <vt:lpstr>附件2!Print_Titles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微软用户</cp:lastModifiedBy>
  <cp:lastPrinted>2020-02-29T09:09:10Z</cp:lastPrinted>
  <dcterms:created xsi:type="dcterms:W3CDTF">2019-06-20T01:13:00Z</dcterms:created>
  <dcterms:modified xsi:type="dcterms:W3CDTF">2020-03-16T08:04:22Z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